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2157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<sst xmlns="http://schemas.openxmlformats.org/spreadsheetml/2006/main" count="25" uniqueCount="19">
  <si>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Date</t>
  </si>
  <si>
    <t>4qtr trail EPS</t>
  </si>
  <si>
    <t>SP 500 value</t>
  </si>
  <si>
    <t>Earnings</t>
  </si>
  <si>
    <t>Yield</t>
  </si>
  <si>
    <t>* estimate of q3 '18 earnings</t>
  </si>
  <si>
    <t>SP 500 Earnings Yield Using 4-Qtr Trailing EPS</t>
  </si>
  <si>
    <t>SP 500 Earnings Yield Using 4-Qtr Forward EPS</t>
  </si>
  <si>
    <t>4qtr Fwd EPS</t>
  </si>
  <si>
    <t>* calendar 2002 SP 500 EPS</t>
  </si>
  <si>
    <t xml:space="preserve">* calendar 2003 SP 500 EPS </t>
  </si>
  <si>
    <t>Forward EY</t>
  </si>
  <si>
    <t>Trailing EY</t>
  </si>
  <si>
    <t>Difference</t>
  </si>
  <si>
    <t xml:space="preserve">* 4 qtr trailing EPS courtesy of Refinitiv IBES </t>
  </si>
  <si>
    <t xml:space="preserve">* EY = SP 500 earnings yield </t>
  </si>
  <si>
    <t>Table 1</t>
  </si>
  <si>
    <t>Table 2</t>
  </si>
  <si>
    <t xml:space="preserve">Table 3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</si>
</sst>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2">
      <selection activeCell="J3" sqref="J3"/>
    </sheetView>
  </sheetViews>
  <sheetFormatPr defaultColWidth="9.140625" defaultRowHeight="15"/>
  <cols>
    <col min="1" max="3" width="12.7109375" style="0" customWidth="1"/>
    <col min="5" max="5" width="9.8515625" style="0" bestFit="1" customWidth="1"/>
    <col min="10" max="10" width="10.7109375" style="0" customWidth="1"/>
    <col min="11" max="13" width="12.7109375" style="0" customWidth="1"/>
  </cols>
  <sheetData>
    <row r="2" ht="15">
      <c r="A2" s="6" t="s">
        <v>16</v>
      </c>
    </row>
    <row r="3" spans="1:10" ht="15">
      <c r="A3" s="7" t="s">
        <v>6</v>
      </c>
      <c r="J3" s="10" t="s">
        <v>18</v>
      </c>
    </row>
    <row r="4" spans="5:13" ht="15">
      <c r="E4" s="10" t="s">
        <v>3</v>
      </c>
      <c r="J4" s="1" t="s">
        <v>0</v>
      </c>
      <c r="K4" s="1" t="s">
        <v>11</v>
      </c>
      <c r="L4" s="1" t="s">
        <v>12</v>
      </c>
      <c r="M4" s="1" t="s">
        <v>13</v>
      </c>
    </row>
    <row r="5" spans="1:10" ht="15">
      <c r="A5" s="1" t="s">
        <v>0</v>
      </c>
      <c r="B5" s="1" t="s">
        <v>1</v>
      </c>
      <c r="C5" s="1" t="s">
        <v>2</v>
      </c>
      <c r="E5" s="10" t="s">
        <v>4</v>
      </c>
      <c r="J5" s="1"/>
    </row>
    <row r="6" spans="1:13" ht="15">
      <c r="A6" s="2">
        <v>43392</v>
      </c>
      <c r="B6" s="4">
        <v>155.57</v>
      </c>
      <c r="C6" s="3">
        <v>2676.78</v>
      </c>
      <c r="E6" s="5">
        <f>SUM(B6/C6)</f>
        <v>0.058118336209923856</v>
      </c>
      <c r="F6" t="s">
        <v>5</v>
      </c>
      <c r="J6" s="2">
        <v>43392</v>
      </c>
      <c r="K6" s="5">
        <f>SUM(E33)</f>
        <v>0.0626820050726575</v>
      </c>
      <c r="L6" s="5">
        <f>SUM(E6)</f>
        <v>0.058118336209923856</v>
      </c>
      <c r="M6" s="5">
        <f>SUM(K6-L6)</f>
        <v>0.004563668862733648</v>
      </c>
    </row>
    <row r="7" spans="1:13" ht="15">
      <c r="A7" s="2">
        <v>43373</v>
      </c>
      <c r="B7" s="4">
        <v>155.57</v>
      </c>
      <c r="C7" s="3">
        <v>2913.98</v>
      </c>
      <c r="E7" s="5">
        <f>SUM(B7/C7)</f>
        <v>0.05338746319466846</v>
      </c>
      <c r="F7" t="s">
        <v>5</v>
      </c>
      <c r="J7" s="2">
        <v>43373</v>
      </c>
      <c r="K7" s="5">
        <f aca="true" t="shared" si="0" ref="K7:K24">SUM(E34)</f>
        <v>0.05790019149067598</v>
      </c>
      <c r="L7" s="5">
        <f aca="true" t="shared" si="1" ref="L7:L24">SUM(E7)</f>
        <v>0.05338746319466846</v>
      </c>
      <c r="M7" s="5">
        <f aca="true" t="shared" si="2" ref="M7:M24">SUM(K7-L7)</f>
        <v>0.004512728296007525</v>
      </c>
    </row>
    <row r="8" spans="1:13" ht="15">
      <c r="A8" s="2">
        <v>43281</v>
      </c>
      <c r="B8" s="4">
        <v>148.54</v>
      </c>
      <c r="C8" s="3">
        <v>2718.37</v>
      </c>
      <c r="E8" s="5">
        <f aca="true" t="shared" si="3" ref="E8:E24">SUM(B8/C8)</f>
        <v>0.05464303976279903</v>
      </c>
      <c r="J8" s="2">
        <v>43281</v>
      </c>
      <c r="K8" s="5">
        <f t="shared" si="0"/>
        <v>0.060389130250848855</v>
      </c>
      <c r="L8" s="5">
        <f t="shared" si="1"/>
        <v>0.05464303976279903</v>
      </c>
      <c r="M8" s="5">
        <f t="shared" si="2"/>
        <v>0.005746090488049825</v>
      </c>
    </row>
    <row r="9" spans="1:13" ht="15">
      <c r="A9" s="2">
        <v>43190</v>
      </c>
      <c r="B9" s="4">
        <v>140.12</v>
      </c>
      <c r="C9" s="3">
        <v>2640.87</v>
      </c>
      <c r="E9" s="5">
        <f t="shared" si="3"/>
        <v>0.05305827246324128</v>
      </c>
      <c r="J9" s="2">
        <v>43190</v>
      </c>
      <c r="K9" s="5">
        <f t="shared" si="0"/>
        <v>0.05988178138265041</v>
      </c>
      <c r="L9" s="5">
        <f t="shared" si="1"/>
        <v>0.05305827246324128</v>
      </c>
      <c r="M9" s="5">
        <f t="shared" si="2"/>
        <v>0.006823508919409131</v>
      </c>
    </row>
    <row r="10" spans="1:13" ht="15">
      <c r="A10" s="2">
        <v>43101</v>
      </c>
      <c r="B10" s="4">
        <v>132</v>
      </c>
      <c r="C10" s="3">
        <v>2673.61</v>
      </c>
      <c r="E10" s="5">
        <f t="shared" si="3"/>
        <v>0.04937144908943338</v>
      </c>
      <c r="J10" s="2">
        <v>43101</v>
      </c>
      <c r="K10" s="5">
        <f t="shared" si="0"/>
        <v>0.053612905397571076</v>
      </c>
      <c r="L10" s="5">
        <f t="shared" si="1"/>
        <v>0.04937144908943338</v>
      </c>
      <c r="M10" s="5">
        <f t="shared" si="2"/>
        <v>0.0042414563081376935</v>
      </c>
    </row>
    <row r="11" spans="1:13" ht="15">
      <c r="A11" s="2">
        <v>42736</v>
      </c>
      <c r="B11" s="4">
        <v>118.1</v>
      </c>
      <c r="C11" s="3">
        <v>2275.12</v>
      </c>
      <c r="E11" s="5">
        <f t="shared" si="3"/>
        <v>0.05190934983649214</v>
      </c>
      <c r="J11" s="2">
        <v>42736</v>
      </c>
      <c r="K11" s="5">
        <f t="shared" si="0"/>
        <v>0.05651130489820317</v>
      </c>
      <c r="L11" s="5">
        <f t="shared" si="1"/>
        <v>0.05190934983649214</v>
      </c>
      <c r="M11" s="5">
        <f t="shared" si="2"/>
        <v>0.00460195506171103</v>
      </c>
    </row>
    <row r="12" spans="1:13" ht="15">
      <c r="A12" s="2">
        <v>42370</v>
      </c>
      <c r="B12" s="4">
        <v>117.46</v>
      </c>
      <c r="C12" s="3">
        <v>1918.6</v>
      </c>
      <c r="E12" s="5">
        <f t="shared" si="3"/>
        <v>0.061221724173876786</v>
      </c>
      <c r="J12" s="2">
        <v>42370</v>
      </c>
      <c r="K12" s="5">
        <f t="shared" si="0"/>
        <v>0.0638017304284374</v>
      </c>
      <c r="L12" s="5">
        <f t="shared" si="1"/>
        <v>0.061221724173876786</v>
      </c>
      <c r="M12" s="5">
        <f t="shared" si="2"/>
        <v>0.0025800062545606114</v>
      </c>
    </row>
    <row r="13" spans="1:13" ht="15">
      <c r="A13" s="2">
        <v>42005</v>
      </c>
      <c r="B13" s="4">
        <v>118.78</v>
      </c>
      <c r="C13" s="3">
        <v>2028.18</v>
      </c>
      <c r="E13" s="5">
        <f t="shared" si="3"/>
        <v>0.05856482166277155</v>
      </c>
      <c r="J13" s="2">
        <v>42005</v>
      </c>
      <c r="K13" s="5">
        <f t="shared" si="0"/>
        <v>0.06057154690412093</v>
      </c>
      <c r="L13" s="5">
        <f t="shared" si="1"/>
        <v>0.05856482166277155</v>
      </c>
      <c r="M13" s="5">
        <f t="shared" si="2"/>
        <v>0.002006725241349379</v>
      </c>
    </row>
    <row r="14" spans="1:13" ht="15">
      <c r="A14" s="2">
        <v>41640</v>
      </c>
      <c r="B14" s="4">
        <v>109.68</v>
      </c>
      <c r="C14" s="3">
        <v>1822.36</v>
      </c>
      <c r="E14" s="5">
        <f t="shared" si="3"/>
        <v>0.060185693276849805</v>
      </c>
      <c r="J14" s="2">
        <v>41640</v>
      </c>
      <c r="K14" s="5">
        <f t="shared" si="0"/>
        <v>0.06627120876226432</v>
      </c>
      <c r="L14" s="5">
        <f t="shared" si="1"/>
        <v>0.060185693276849805</v>
      </c>
      <c r="M14" s="5">
        <f t="shared" si="2"/>
        <v>0.006085515485414514</v>
      </c>
    </row>
    <row r="15" spans="1:13" ht="15">
      <c r="A15" s="2">
        <v>41275</v>
      </c>
      <c r="B15" s="4">
        <v>103.8</v>
      </c>
      <c r="C15" s="3">
        <v>1480.4</v>
      </c>
      <c r="E15" s="5">
        <f t="shared" si="3"/>
        <v>0.07011618481491488</v>
      </c>
      <c r="J15" s="2">
        <v>41275</v>
      </c>
      <c r="K15" s="5">
        <f t="shared" si="0"/>
        <v>0.07692515536341528</v>
      </c>
      <c r="L15" s="5">
        <f t="shared" si="1"/>
        <v>0.07011618481491488</v>
      </c>
      <c r="M15" s="5">
        <f t="shared" si="2"/>
        <v>0.006808970548500395</v>
      </c>
    </row>
    <row r="16" spans="1:13" ht="15">
      <c r="A16" s="2">
        <v>40909</v>
      </c>
      <c r="B16" s="4">
        <v>97.82</v>
      </c>
      <c r="C16" s="3">
        <v>1300.58</v>
      </c>
      <c r="E16" s="5">
        <f t="shared" si="3"/>
        <v>0.0752125974565194</v>
      </c>
      <c r="J16" s="2">
        <v>40909</v>
      </c>
      <c r="K16" s="5">
        <f t="shared" si="0"/>
        <v>0.0794491688323671</v>
      </c>
      <c r="L16" s="5">
        <f t="shared" si="1"/>
        <v>0.0752125974565194</v>
      </c>
      <c r="M16" s="5">
        <f t="shared" si="2"/>
        <v>0.004236571375847709</v>
      </c>
    </row>
    <row r="17" spans="1:13" ht="15">
      <c r="A17" s="2">
        <v>40544</v>
      </c>
      <c r="B17" s="4">
        <v>85.28</v>
      </c>
      <c r="C17" s="3">
        <v>1282.62</v>
      </c>
      <c r="E17" s="5">
        <f t="shared" si="3"/>
        <v>0.06648890552151067</v>
      </c>
      <c r="J17" s="2">
        <v>40544</v>
      </c>
      <c r="K17" s="5">
        <f t="shared" si="0"/>
        <v>0.07189970529073303</v>
      </c>
      <c r="L17" s="5">
        <f t="shared" si="1"/>
        <v>0.06648890552151067</v>
      </c>
      <c r="M17" s="5">
        <f t="shared" si="2"/>
        <v>0.00541079976922236</v>
      </c>
    </row>
    <row r="18" spans="1:13" ht="15">
      <c r="A18" s="2">
        <v>40179</v>
      </c>
      <c r="B18" s="4">
        <v>60.8</v>
      </c>
      <c r="C18" s="3">
        <v>1123.58</v>
      </c>
      <c r="E18" s="5">
        <f t="shared" si="3"/>
        <v>0.05411274675590523</v>
      </c>
      <c r="J18" s="2">
        <v>40179</v>
      </c>
      <c r="K18" s="5">
        <f t="shared" si="0"/>
        <v>0.06424108652699408</v>
      </c>
      <c r="L18" s="5">
        <f t="shared" si="1"/>
        <v>0.05411274675590523</v>
      </c>
      <c r="M18" s="5">
        <f t="shared" si="2"/>
        <v>0.010128339771088846</v>
      </c>
    </row>
    <row r="19" spans="1:13" ht="15">
      <c r="A19" s="2">
        <v>39814</v>
      </c>
      <c r="B19" s="4">
        <v>65.47</v>
      </c>
      <c r="C19" s="3">
        <v>865.58</v>
      </c>
      <c r="E19" s="5">
        <f t="shared" si="3"/>
        <v>0.0756371450356986</v>
      </c>
      <c r="J19" s="2">
        <v>39814</v>
      </c>
      <c r="K19" s="5">
        <f t="shared" si="0"/>
        <v>0.10081101689040875</v>
      </c>
      <c r="L19" s="5">
        <f t="shared" si="1"/>
        <v>0.0756371450356986</v>
      </c>
      <c r="M19" s="5">
        <f t="shared" si="2"/>
        <v>0.02517387185471015</v>
      </c>
    </row>
    <row r="20" spans="1:13" ht="15">
      <c r="A20" s="2">
        <v>39448</v>
      </c>
      <c r="B20" s="4">
        <v>85.12</v>
      </c>
      <c r="C20" s="3">
        <v>1378.76</v>
      </c>
      <c r="E20" s="5">
        <f t="shared" si="3"/>
        <v>0.0617366329165337</v>
      </c>
      <c r="J20" s="2">
        <v>39448</v>
      </c>
      <c r="K20" s="5">
        <f t="shared" si="0"/>
        <v>0.07212277698801822</v>
      </c>
      <c r="L20" s="5">
        <f t="shared" si="1"/>
        <v>0.0617366329165337</v>
      </c>
      <c r="M20" s="5">
        <f t="shared" si="2"/>
        <v>0.01038614407148452</v>
      </c>
    </row>
    <row r="21" spans="1:13" ht="15">
      <c r="A21" s="2">
        <v>39083</v>
      </c>
      <c r="B21" s="4">
        <v>88.18</v>
      </c>
      <c r="C21" s="3">
        <v>1424.16</v>
      </c>
      <c r="E21" s="5">
        <f t="shared" si="3"/>
        <v>0.061917200314571395</v>
      </c>
      <c r="J21" s="2">
        <v>39083</v>
      </c>
      <c r="K21" s="5">
        <f t="shared" si="0"/>
        <v>0.06484524210762835</v>
      </c>
      <c r="L21" s="5">
        <f t="shared" si="1"/>
        <v>0.061917200314571395</v>
      </c>
      <c r="M21" s="5">
        <f t="shared" si="2"/>
        <v>0.0029280417930569527</v>
      </c>
    </row>
    <row r="22" spans="1:13" ht="15">
      <c r="A22" s="2">
        <v>38718</v>
      </c>
      <c r="B22" s="4">
        <v>76.28</v>
      </c>
      <c r="C22" s="3">
        <v>1278.73</v>
      </c>
      <c r="E22" s="5">
        <f t="shared" si="3"/>
        <v>0.05965293689832881</v>
      </c>
      <c r="J22" s="2">
        <v>38718</v>
      </c>
      <c r="K22" s="5">
        <f t="shared" si="0"/>
        <v>0.06515839934935443</v>
      </c>
      <c r="L22" s="5">
        <f t="shared" si="1"/>
        <v>0.05965293689832881</v>
      </c>
      <c r="M22" s="5">
        <f t="shared" si="2"/>
        <v>0.005505462451025615</v>
      </c>
    </row>
    <row r="23" spans="1:13" ht="15">
      <c r="A23" s="2">
        <v>38353</v>
      </c>
      <c r="B23" s="4">
        <v>67.1</v>
      </c>
      <c r="C23" s="3">
        <v>1181.41</v>
      </c>
      <c r="E23" s="5">
        <f t="shared" si="3"/>
        <v>0.056796539727952185</v>
      </c>
      <c r="J23" s="2">
        <v>38353</v>
      </c>
      <c r="K23" s="5">
        <f t="shared" si="0"/>
        <v>0.06016539558662953</v>
      </c>
      <c r="L23" s="5">
        <f t="shared" si="1"/>
        <v>0.056796539727952185</v>
      </c>
      <c r="M23" s="5">
        <f t="shared" si="2"/>
        <v>0.0033688558586773484</v>
      </c>
    </row>
    <row r="24" spans="1:13" ht="15">
      <c r="A24" s="2">
        <v>37987</v>
      </c>
      <c r="B24" s="4">
        <v>55.44</v>
      </c>
      <c r="C24" s="3">
        <v>1132.52</v>
      </c>
      <c r="E24" s="5">
        <f t="shared" si="3"/>
        <v>0.0489527778758874</v>
      </c>
      <c r="F24" t="s">
        <v>10</v>
      </c>
      <c r="J24" s="2">
        <v>37987</v>
      </c>
      <c r="K24" s="5">
        <f t="shared" si="0"/>
        <v>0.052873238441705224</v>
      </c>
      <c r="L24" s="5">
        <f t="shared" si="1"/>
        <v>0.0489527778758874</v>
      </c>
      <c r="M24" s="5">
        <f t="shared" si="2"/>
        <v>0.003920460565817824</v>
      </c>
    </row>
    <row r="25" spans="2:6" ht="15">
      <c r="B25" s="4">
        <v>47.94</v>
      </c>
      <c r="F25" t="s">
        <v>9</v>
      </c>
    </row>
    <row r="26" ht="15">
      <c r="J26" t="s">
        <v>15</v>
      </c>
    </row>
    <row r="27" ht="15">
      <c r="A27" t="s">
        <v>14</v>
      </c>
    </row>
    <row r="29" ht="15">
      <c r="A29" s="6" t="s">
        <v>17</v>
      </c>
    </row>
    <row r="30" ht="15">
      <c r="A30" s="6" t="s">
        <v>7</v>
      </c>
    </row>
    <row r="31" ht="15">
      <c r="E31" s="10" t="s">
        <v>3</v>
      </c>
    </row>
    <row r="32" spans="1:5" ht="15">
      <c r="A32" s="1" t="s">
        <v>0</v>
      </c>
      <c r="B32" s="1" t="s">
        <v>8</v>
      </c>
      <c r="C32" s="1" t="s">
        <v>2</v>
      </c>
      <c r="E32" s="10" t="s">
        <v>4</v>
      </c>
    </row>
    <row r="33" spans="1:5" ht="15">
      <c r="A33" s="2">
        <v>43392</v>
      </c>
      <c r="B33" s="8">
        <v>173.49</v>
      </c>
      <c r="C33" s="3">
        <v>2767.78</v>
      </c>
      <c r="E33" s="5">
        <f aca="true" t="shared" si="4" ref="E33:E51">SUM(B33/C33)</f>
        <v>0.0626820050726575</v>
      </c>
    </row>
    <row r="34" spans="1:5" ht="15">
      <c r="A34" s="2">
        <v>43373</v>
      </c>
      <c r="B34" s="9">
        <v>168.72</v>
      </c>
      <c r="C34" s="3">
        <v>2913.98</v>
      </c>
      <c r="E34" s="5">
        <f t="shared" si="4"/>
        <v>0.05790019149067598</v>
      </c>
    </row>
    <row r="35" spans="1:5" ht="15">
      <c r="A35" s="2">
        <v>43281</v>
      </c>
      <c r="B35" s="9">
        <v>164.16</v>
      </c>
      <c r="C35" s="3">
        <v>2718.37</v>
      </c>
      <c r="E35" s="5">
        <f t="shared" si="4"/>
        <v>0.060389130250848855</v>
      </c>
    </row>
    <row r="36" spans="1:5" ht="15">
      <c r="A36" s="2">
        <v>43190</v>
      </c>
      <c r="B36" s="9">
        <v>158.14</v>
      </c>
      <c r="C36" s="3">
        <v>2640.87</v>
      </c>
      <c r="E36" s="5">
        <f t="shared" si="4"/>
        <v>0.05988178138265041</v>
      </c>
    </row>
    <row r="37" spans="1:5" ht="15">
      <c r="A37" s="2">
        <v>43101</v>
      </c>
      <c r="B37" s="9">
        <v>143.34</v>
      </c>
      <c r="C37" s="3">
        <v>2673.61</v>
      </c>
      <c r="E37" s="5">
        <f t="shared" si="4"/>
        <v>0.053612905397571076</v>
      </c>
    </row>
    <row r="38" spans="1:5" ht="15">
      <c r="A38" s="2">
        <v>42736</v>
      </c>
      <c r="B38" s="9">
        <v>128.57</v>
      </c>
      <c r="C38" s="3">
        <v>2275.12</v>
      </c>
      <c r="E38" s="5">
        <f t="shared" si="4"/>
        <v>0.05651130489820317</v>
      </c>
    </row>
    <row r="39" spans="1:5" ht="15">
      <c r="A39" s="2">
        <v>42370</v>
      </c>
      <c r="B39" s="9">
        <v>122.41</v>
      </c>
      <c r="C39" s="3">
        <v>1918.6</v>
      </c>
      <c r="E39" s="5">
        <f t="shared" si="4"/>
        <v>0.0638017304284374</v>
      </c>
    </row>
    <row r="40" spans="1:5" ht="15">
      <c r="A40" s="2">
        <v>42005</v>
      </c>
      <c r="B40" s="9">
        <v>122.85</v>
      </c>
      <c r="C40" s="3">
        <v>2028.18</v>
      </c>
      <c r="E40" s="5">
        <f t="shared" si="4"/>
        <v>0.06057154690412093</v>
      </c>
    </row>
    <row r="41" spans="1:5" ht="15">
      <c r="A41" s="2">
        <v>41640</v>
      </c>
      <c r="B41" s="9">
        <v>120.77</v>
      </c>
      <c r="C41" s="3">
        <v>1822.36</v>
      </c>
      <c r="E41" s="5">
        <f t="shared" si="4"/>
        <v>0.06627120876226432</v>
      </c>
    </row>
    <row r="42" spans="1:5" ht="15">
      <c r="A42" s="2">
        <v>41275</v>
      </c>
      <c r="B42" s="9">
        <v>113.88</v>
      </c>
      <c r="C42" s="3">
        <v>1480.4</v>
      </c>
      <c r="E42" s="5">
        <f t="shared" si="4"/>
        <v>0.07692515536341528</v>
      </c>
    </row>
    <row r="43" spans="1:5" ht="15">
      <c r="A43" s="2">
        <v>40909</v>
      </c>
      <c r="B43" s="9">
        <v>103.33</v>
      </c>
      <c r="C43" s="3">
        <v>1300.58</v>
      </c>
      <c r="E43" s="5">
        <f t="shared" si="4"/>
        <v>0.0794491688323671</v>
      </c>
    </row>
    <row r="44" spans="1:5" ht="15">
      <c r="A44" s="2">
        <v>40544</v>
      </c>
      <c r="B44" s="9">
        <v>92.22</v>
      </c>
      <c r="C44" s="3">
        <v>1282.62</v>
      </c>
      <c r="E44" s="5">
        <f t="shared" si="4"/>
        <v>0.07189970529073303</v>
      </c>
    </row>
    <row r="45" spans="1:5" ht="15">
      <c r="A45" s="2">
        <v>40179</v>
      </c>
      <c r="B45" s="9">
        <v>72.18</v>
      </c>
      <c r="C45" s="3">
        <v>1123.58</v>
      </c>
      <c r="E45" s="5">
        <f t="shared" si="4"/>
        <v>0.06424108652699408</v>
      </c>
    </row>
    <row r="46" spans="1:5" ht="15">
      <c r="A46" s="2">
        <v>39814</v>
      </c>
      <c r="B46" s="9">
        <v>87.26</v>
      </c>
      <c r="C46" s="3">
        <v>865.58</v>
      </c>
      <c r="E46" s="5">
        <f t="shared" si="4"/>
        <v>0.10081101689040875</v>
      </c>
    </row>
    <row r="47" spans="1:5" ht="15">
      <c r="A47" s="2">
        <v>39448</v>
      </c>
      <c r="B47" s="9">
        <v>99.44</v>
      </c>
      <c r="C47" s="3">
        <v>1378.76</v>
      </c>
      <c r="E47" s="5">
        <f t="shared" si="4"/>
        <v>0.07212277698801822</v>
      </c>
    </row>
    <row r="48" spans="1:5" ht="15">
      <c r="A48" s="2">
        <v>39083</v>
      </c>
      <c r="B48" s="9">
        <v>92.35</v>
      </c>
      <c r="C48" s="3">
        <v>1424.16</v>
      </c>
      <c r="E48" s="5">
        <f t="shared" si="4"/>
        <v>0.06484524210762835</v>
      </c>
    </row>
    <row r="49" spans="1:5" ht="15">
      <c r="A49" s="2">
        <v>38718</v>
      </c>
      <c r="B49" s="9">
        <v>83.32</v>
      </c>
      <c r="C49" s="3">
        <v>1278.73</v>
      </c>
      <c r="E49" s="5">
        <f t="shared" si="4"/>
        <v>0.06515839934935443</v>
      </c>
    </row>
    <row r="50" spans="1:5" ht="15">
      <c r="A50" s="2">
        <v>38353</v>
      </c>
      <c r="B50" s="9">
        <v>71.08</v>
      </c>
      <c r="C50" s="3">
        <v>1181.41</v>
      </c>
      <c r="E50" s="5">
        <f t="shared" si="4"/>
        <v>0.06016539558662953</v>
      </c>
    </row>
    <row r="51" spans="1:5" ht="15">
      <c r="A51" s="2">
        <v>37987</v>
      </c>
      <c r="B51" s="9">
        <v>59.88</v>
      </c>
      <c r="C51" s="3">
        <v>1132.52</v>
      </c>
      <c r="E51" s="5">
        <f t="shared" si="4"/>
        <v>0.052873238441705224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Gilmartin</dc:creator>
  <cp:keywords/>
  <dc:description/>
  <cp:lastModifiedBy>Brian Gilmartin</cp:lastModifiedBy>
  <dcterms:created xsi:type="dcterms:W3CDTF">2018-10-20T13:29:32Z</dcterms:created>
  <dcterms:modified xsi:type="dcterms:W3CDTF">2018-10-20T22:37:31Z</dcterms:modified>
  <cp:category/>
  <cp:version/>
  <cp:contentType/>
  <cp:contentStatus/>
</cp:coreProperties>
</file>