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28800" windowHeight="11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<sst xmlns="http://schemas.openxmlformats.org/spreadsheetml/2006/main" count="26" uniqueCount="16">
  <si>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Thomson Consensus Revenue Estimate</t>
  </si>
  <si>
    <t>Thomson Consensus EPS Estimate</t>
  </si>
  <si>
    <t># of est's</t>
  </si>
  <si>
    <t>y/y gro</t>
  </si>
  <si>
    <t>n.a</t>
  </si>
  <si>
    <t>* Thomson Reuters consensus est's and "history" as of 8/16/16</t>
  </si>
  <si>
    <t>Quarter</t>
  </si>
  <si>
    <t>Apple EPS Growth</t>
  </si>
  <si>
    <t>Tech EPS growth</t>
  </si>
  <si>
    <t>Tech ex-Apple</t>
  </si>
  <si>
    <t>Q2 2016</t>
  </si>
  <si>
    <t>Q3 2016</t>
  </si>
  <si>
    <t>Q4 2016</t>
  </si>
  <si>
    <t>Q1 2017</t>
  </si>
  <si>
    <t xml:space="preserve">Source: Thomson Reuters I/B/E/S, dated 8/16/16 </t>
  </si>
  <si>
    <t xml:space="preserve">ThomsonReuters 8/16/16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</si>
</sst>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5" fontId="0" fillId="0" borderId="1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37" fontId="0" fillId="0" borderId="14" xfId="0" applyNumberFormat="1" applyBorder="1" applyAlignment="1">
      <alignment horizontal="center"/>
    </xf>
    <xf numFmtId="7" fontId="0" fillId="0" borderId="13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7" fontId="0" fillId="0" borderId="15" xfId="0" applyNumberForma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165" fontId="37" fillId="0" borderId="19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165" fontId="37" fillId="0" borderId="18" xfId="0" applyNumberFormat="1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8" fontId="37" fillId="0" borderId="19" xfId="0" applyNumberFormat="1" applyFont="1" applyBorder="1" applyAlignment="1">
      <alignment horizontal="center"/>
    </xf>
    <xf numFmtId="164" fontId="37" fillId="0" borderId="18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5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10" fontId="36" fillId="0" borderId="17" xfId="0" applyNumberFormat="1" applyFont="1" applyBorder="1" applyAlignment="1">
      <alignment vertical="center" wrapText="1"/>
    </xf>
    <xf numFmtId="10" fontId="39" fillId="0" borderId="17" xfId="0" applyNumberFormat="1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0.7109375" style="0" bestFit="1" customWidth="1"/>
    <col min="2" max="3" width="2.7109375" style="0" customWidth="1"/>
    <col min="4" max="4" width="11.7109375" style="0" customWidth="1"/>
    <col min="5" max="5" width="8.7109375" style="0" customWidth="1"/>
    <col min="6" max="6" width="11.7109375" style="0" customWidth="1"/>
    <col min="7" max="8" width="8.7109375" style="0" customWidth="1"/>
    <col min="9" max="9" width="11.7109375" style="0" customWidth="1"/>
    <col min="10" max="10" width="9.7109375" style="0" customWidth="1"/>
  </cols>
  <sheetData>
    <row r="1" spans="6:8" ht="15.75" thickBot="1">
      <c r="F1" s="15"/>
      <c r="G1" s="12"/>
      <c r="H1" s="15"/>
    </row>
    <row r="2" spans="1:8" ht="15">
      <c r="A2" s="2" t="s">
        <v>0</v>
      </c>
      <c r="F2" s="11"/>
      <c r="G2" s="12"/>
      <c r="H2" s="13"/>
    </row>
    <row r="3" spans="4:11" ht="15.75" thickBot="1">
      <c r="D3" s="3">
        <v>2016</v>
      </c>
      <c r="E3" s="3" t="s">
        <v>2</v>
      </c>
      <c r="F3" s="17">
        <v>2017</v>
      </c>
      <c r="G3" s="18" t="s">
        <v>3</v>
      </c>
      <c r="H3" s="19" t="s">
        <v>2</v>
      </c>
      <c r="I3" s="3">
        <v>2018</v>
      </c>
      <c r="J3" s="3" t="s">
        <v>2</v>
      </c>
      <c r="K3" s="3" t="s">
        <v>3</v>
      </c>
    </row>
    <row r="4" spans="1:11" ht="15.75" thickBot="1">
      <c r="A4" s="31">
        <v>42598</v>
      </c>
      <c r="B4" s="32"/>
      <c r="C4" s="32"/>
      <c r="D4" s="33">
        <v>215455</v>
      </c>
      <c r="E4" s="34"/>
      <c r="F4" s="35">
        <v>223681</v>
      </c>
      <c r="G4" s="39">
        <f>SUM(F4/D4)-1</f>
        <v>0.038179666287623926</v>
      </c>
      <c r="H4" s="36"/>
      <c r="I4" s="33">
        <v>241082</v>
      </c>
      <c r="J4" s="34"/>
      <c r="K4" s="50">
        <f>SUM(I4/F4)-1</f>
        <v>0.07779382245251054</v>
      </c>
    </row>
    <row r="5" spans="1:20" ht="15" customHeight="1" thickBot="1">
      <c r="A5" s="40">
        <v>42581</v>
      </c>
      <c r="B5" s="15"/>
      <c r="C5" s="15"/>
      <c r="D5" s="41">
        <v>215807</v>
      </c>
      <c r="E5" s="42">
        <v>45</v>
      </c>
      <c r="F5" s="48">
        <v>223457</v>
      </c>
      <c r="G5" s="24">
        <f>SUM(F5/D5)-1</f>
        <v>0.035448340415278556</v>
      </c>
      <c r="H5" s="25">
        <v>45</v>
      </c>
      <c r="I5" s="43">
        <v>240241</v>
      </c>
      <c r="J5" s="42">
        <v>19</v>
      </c>
      <c r="K5" s="24">
        <f>SUM(I5/F5)-1</f>
        <v>0.07511064768613207</v>
      </c>
      <c r="Q5" s="51" t="s">
        <v>6</v>
      </c>
      <c r="R5" s="52" t="s">
        <v>7</v>
      </c>
      <c r="S5" s="52" t="s">
        <v>8</v>
      </c>
      <c r="T5" s="52" t="s">
        <v>9</v>
      </c>
    </row>
    <row r="6" spans="1:20" ht="15.75" thickBot="1">
      <c r="A6" s="1">
        <v>42574</v>
      </c>
      <c r="D6" s="4">
        <v>215190</v>
      </c>
      <c r="E6" s="6">
        <v>44</v>
      </c>
      <c r="F6" s="20">
        <v>223782</v>
      </c>
      <c r="G6" s="21">
        <f>SUM(F6/D6)-1</f>
        <v>0.03992750592499661</v>
      </c>
      <c r="H6" s="22">
        <v>12</v>
      </c>
      <c r="I6" s="4">
        <v>238568</v>
      </c>
      <c r="J6" s="5">
        <v>2</v>
      </c>
      <c r="K6" s="7">
        <f>SUM(I6/F6)-1</f>
        <v>0.0660732319846995</v>
      </c>
      <c r="Q6" s="53" t="s">
        <v>10</v>
      </c>
      <c r="R6" s="54">
        <v>-0.232</v>
      </c>
      <c r="S6" s="54">
        <v>-0.012</v>
      </c>
      <c r="T6" s="55">
        <v>0.069</v>
      </c>
    </row>
    <row r="7" spans="1:20" ht="15.75" thickBot="1">
      <c r="A7" s="1">
        <v>42551</v>
      </c>
      <c r="D7" s="4">
        <v>216192</v>
      </c>
      <c r="E7" s="6">
        <v>42</v>
      </c>
      <c r="F7" s="20">
        <v>226236</v>
      </c>
      <c r="G7" s="21">
        <f aca="true" t="shared" si="0" ref="G7:G13">SUM(F7/D7)-1</f>
        <v>0.046458703374777865</v>
      </c>
      <c r="H7" s="22">
        <v>13</v>
      </c>
      <c r="I7" s="4">
        <v>239169</v>
      </c>
      <c r="J7" s="5">
        <v>2</v>
      </c>
      <c r="K7" s="7">
        <f aca="true" t="shared" si="1" ref="K7:K13">SUM(I7/F7)-1</f>
        <v>0.05716596828091025</v>
      </c>
      <c r="Q7" s="53" t="s">
        <v>11</v>
      </c>
      <c r="R7" s="54">
        <v>-0.161</v>
      </c>
      <c r="S7" s="55">
        <v>0.033</v>
      </c>
      <c r="T7" s="55">
        <v>0.085</v>
      </c>
    </row>
    <row r="8" spans="1:20" ht="15.75" thickBot="1">
      <c r="A8" s="1">
        <v>42521</v>
      </c>
      <c r="D8" s="4">
        <v>215684</v>
      </c>
      <c r="E8" s="6">
        <v>41</v>
      </c>
      <c r="F8" s="20">
        <v>226688</v>
      </c>
      <c r="G8" s="21">
        <f t="shared" si="0"/>
        <v>0.051019083473971216</v>
      </c>
      <c r="H8" s="22">
        <v>12</v>
      </c>
      <c r="I8" s="4">
        <v>237493</v>
      </c>
      <c r="J8" s="5">
        <v>2</v>
      </c>
      <c r="K8" s="7">
        <f t="shared" si="1"/>
        <v>0.04766463156408807</v>
      </c>
      <c r="Q8" s="53" t="s">
        <v>12</v>
      </c>
      <c r="R8" s="54">
        <v>-0.053</v>
      </c>
      <c r="S8" s="55">
        <v>0.047</v>
      </c>
      <c r="T8" s="55">
        <v>0.087</v>
      </c>
    </row>
    <row r="9" spans="1:20" ht="15.75" thickBot="1">
      <c r="A9" s="1">
        <v>42490</v>
      </c>
      <c r="D9" s="4">
        <v>216684</v>
      </c>
      <c r="E9" s="6">
        <v>39</v>
      </c>
      <c r="F9" s="20">
        <v>227034</v>
      </c>
      <c r="G9" s="21">
        <f t="shared" si="0"/>
        <v>0.04776540953646791</v>
      </c>
      <c r="H9" s="22">
        <v>12</v>
      </c>
      <c r="I9" s="4">
        <v>237659</v>
      </c>
      <c r="J9" s="5">
        <v>1</v>
      </c>
      <c r="K9" s="7">
        <f t="shared" si="1"/>
        <v>0.04679915783539035</v>
      </c>
      <c r="Q9" s="53" t="s">
        <v>13</v>
      </c>
      <c r="R9" s="55">
        <v>0.13</v>
      </c>
      <c r="S9" s="55">
        <v>0.146</v>
      </c>
      <c r="T9" s="55">
        <v>0.15</v>
      </c>
    </row>
    <row r="10" spans="1:11" ht="15">
      <c r="A10" s="1">
        <v>42400</v>
      </c>
      <c r="D10" s="4">
        <v>228170</v>
      </c>
      <c r="E10" s="6">
        <v>42</v>
      </c>
      <c r="F10" s="20">
        <v>241884</v>
      </c>
      <c r="G10" s="21">
        <f t="shared" si="0"/>
        <v>0.06010430819126089</v>
      </c>
      <c r="H10" s="22">
        <v>12</v>
      </c>
      <c r="I10" s="4">
        <v>252134</v>
      </c>
      <c r="J10" s="5">
        <v>1</v>
      </c>
      <c r="K10" s="7">
        <f t="shared" si="1"/>
        <v>0.04237568421226712</v>
      </c>
    </row>
    <row r="11" spans="1:18" ht="15" customHeight="1">
      <c r="A11" s="1">
        <v>42308</v>
      </c>
      <c r="D11" s="4">
        <v>245192</v>
      </c>
      <c r="E11" s="6">
        <v>35</v>
      </c>
      <c r="F11" s="20">
        <v>259582</v>
      </c>
      <c r="G11" s="21">
        <f t="shared" si="0"/>
        <v>0.05868870109954649</v>
      </c>
      <c r="H11" s="22">
        <v>7</v>
      </c>
      <c r="I11" s="4">
        <v>266305</v>
      </c>
      <c r="J11" s="5">
        <v>1</v>
      </c>
      <c r="K11" s="7">
        <f t="shared" si="1"/>
        <v>0.025899330462050507</v>
      </c>
      <c r="Q11" s="56" t="s">
        <v>14</v>
      </c>
      <c r="R11" t="s">
        <v>15</v>
      </c>
    </row>
    <row r="12" spans="1:11" ht="15">
      <c r="A12" s="1">
        <v>42216</v>
      </c>
      <c r="D12" s="4">
        <v>244414</v>
      </c>
      <c r="E12" s="6">
        <v>18</v>
      </c>
      <c r="F12" s="20">
        <v>260873</v>
      </c>
      <c r="G12" s="21">
        <f t="shared" si="0"/>
        <v>0.06734065970034453</v>
      </c>
      <c r="H12" s="22">
        <v>1</v>
      </c>
      <c r="I12" s="4">
        <v>271438</v>
      </c>
      <c r="J12" s="5">
        <v>1</v>
      </c>
      <c r="K12" s="7">
        <f t="shared" si="1"/>
        <v>0.04049863343465976</v>
      </c>
    </row>
    <row r="13" spans="1:11" ht="15">
      <c r="A13" s="1">
        <v>42124</v>
      </c>
      <c r="D13" s="4">
        <v>243308</v>
      </c>
      <c r="E13" s="6">
        <v>16</v>
      </c>
      <c r="F13" s="20">
        <v>260418</v>
      </c>
      <c r="G13" s="21">
        <f t="shared" si="0"/>
        <v>0.07032238972824567</v>
      </c>
      <c r="H13" s="22">
        <v>1</v>
      </c>
      <c r="I13" s="4">
        <v>271438</v>
      </c>
      <c r="J13" s="5">
        <v>1</v>
      </c>
      <c r="K13" s="7">
        <f t="shared" si="1"/>
        <v>0.04231658333909327</v>
      </c>
    </row>
    <row r="14" spans="1:8" ht="15">
      <c r="A14" s="5" t="s">
        <v>2</v>
      </c>
      <c r="F14" s="14"/>
      <c r="G14" s="15"/>
      <c r="H14" s="16"/>
    </row>
    <row r="15" spans="1:8" ht="15">
      <c r="A15" s="5"/>
      <c r="F15" s="14"/>
      <c r="G15" s="15"/>
      <c r="H15" s="16"/>
    </row>
    <row r="16" spans="1:8" ht="15">
      <c r="A16" s="2" t="s">
        <v>1</v>
      </c>
      <c r="F16" s="14"/>
      <c r="G16" s="15"/>
      <c r="H16" s="16"/>
    </row>
    <row r="17" spans="4:11" ht="15.75" thickBot="1">
      <c r="D17" s="3">
        <v>2016</v>
      </c>
      <c r="E17" s="3" t="s">
        <v>2</v>
      </c>
      <c r="F17" s="17">
        <v>2017</v>
      </c>
      <c r="G17" s="18" t="s">
        <v>3</v>
      </c>
      <c r="H17" s="19" t="s">
        <v>2</v>
      </c>
      <c r="I17" s="3">
        <v>2018</v>
      </c>
      <c r="J17" s="3" t="s">
        <v>3</v>
      </c>
      <c r="K17" s="3" t="s">
        <v>2</v>
      </c>
    </row>
    <row r="18" spans="1:11" ht="15.75" thickBot="1">
      <c r="A18" s="31">
        <v>42598</v>
      </c>
      <c r="B18" s="32"/>
      <c r="C18" s="32"/>
      <c r="D18" s="37">
        <v>8.26</v>
      </c>
      <c r="E18" s="34"/>
      <c r="F18" s="38">
        <v>8.91</v>
      </c>
      <c r="G18" s="39">
        <f>SUM(F18/D18)-1</f>
        <v>0.07869249394673128</v>
      </c>
      <c r="H18" s="36"/>
      <c r="I18" s="37">
        <v>10.07</v>
      </c>
      <c r="J18" s="39">
        <f aca="true" t="shared" si="2" ref="J18:J25">SUM(I18/F18)-1</f>
        <v>0.1301907968574636</v>
      </c>
      <c r="K18" s="36"/>
    </row>
    <row r="19" spans="1:11" ht="15">
      <c r="A19" s="44">
        <v>42581</v>
      </c>
      <c r="B19" s="45"/>
      <c r="C19" s="45"/>
      <c r="D19" s="46">
        <v>8.27</v>
      </c>
      <c r="E19" s="42">
        <v>48</v>
      </c>
      <c r="F19" s="49">
        <v>8.9</v>
      </c>
      <c r="G19" s="24">
        <f>SUM(F19/D19)-1</f>
        <v>0.0761789600967353</v>
      </c>
      <c r="H19" s="25">
        <v>47</v>
      </c>
      <c r="I19" s="47">
        <v>10.02</v>
      </c>
      <c r="J19" s="24">
        <f t="shared" si="2"/>
        <v>0.12584269662921344</v>
      </c>
      <c r="K19" s="42">
        <v>20</v>
      </c>
    </row>
    <row r="20" spans="1:11" ht="15">
      <c r="A20" s="1">
        <v>42574</v>
      </c>
      <c r="D20" s="9">
        <v>8.22</v>
      </c>
      <c r="E20" s="8">
        <v>47</v>
      </c>
      <c r="F20" s="23">
        <v>8.91</v>
      </c>
      <c r="G20" s="24">
        <f>SUM(F20/D20)-1</f>
        <v>0.08394160583941601</v>
      </c>
      <c r="H20" s="25">
        <v>46</v>
      </c>
      <c r="I20" s="9">
        <v>9.85</v>
      </c>
      <c r="J20" s="7">
        <f t="shared" si="2"/>
        <v>0.10549943883277213</v>
      </c>
      <c r="K20" s="5">
        <v>17</v>
      </c>
    </row>
    <row r="21" spans="1:10" ht="15">
      <c r="A21" s="1">
        <v>42551</v>
      </c>
      <c r="D21" s="9">
        <v>8.25</v>
      </c>
      <c r="E21" s="5">
        <v>45</v>
      </c>
      <c r="F21" s="26">
        <v>9.02</v>
      </c>
      <c r="G21" s="24">
        <f aca="true" t="shared" si="3" ref="G21:G27">SUM(F21/D21)-1</f>
        <v>0.09333333333333327</v>
      </c>
      <c r="H21" s="27">
        <v>13</v>
      </c>
      <c r="I21" s="10">
        <v>9.9</v>
      </c>
      <c r="J21" s="7">
        <f t="shared" si="2"/>
        <v>0.09756097560975618</v>
      </c>
    </row>
    <row r="22" spans="1:10" ht="15">
      <c r="A22" s="1">
        <v>42521</v>
      </c>
      <c r="D22" s="9">
        <v>8.28</v>
      </c>
      <c r="E22" s="5">
        <v>44</v>
      </c>
      <c r="F22" s="26">
        <v>9.13</v>
      </c>
      <c r="G22" s="24">
        <f t="shared" si="3"/>
        <v>0.10265700483091811</v>
      </c>
      <c r="H22" s="27">
        <v>14</v>
      </c>
      <c r="I22" s="10">
        <v>9.96</v>
      </c>
      <c r="J22" s="7">
        <f t="shared" si="2"/>
        <v>0.09090909090909083</v>
      </c>
    </row>
    <row r="23" spans="1:10" ht="15">
      <c r="A23" s="1">
        <v>42490</v>
      </c>
      <c r="D23" s="9">
        <v>8.25</v>
      </c>
      <c r="E23" s="5">
        <v>44</v>
      </c>
      <c r="F23" s="26">
        <v>9.17</v>
      </c>
      <c r="G23" s="24">
        <f t="shared" si="3"/>
        <v>0.11151515151515157</v>
      </c>
      <c r="H23" s="27">
        <v>13</v>
      </c>
      <c r="I23" s="10">
        <v>10.03</v>
      </c>
      <c r="J23" s="7">
        <f t="shared" si="2"/>
        <v>0.09378407851690285</v>
      </c>
    </row>
    <row r="24" spans="1:10" ht="15">
      <c r="A24" s="1">
        <v>42400</v>
      </c>
      <c r="D24" s="9">
        <v>9.14</v>
      </c>
      <c r="E24" s="5">
        <v>46</v>
      </c>
      <c r="F24" s="26">
        <v>10.06</v>
      </c>
      <c r="G24" s="24">
        <f t="shared" si="3"/>
        <v>0.10065645514223198</v>
      </c>
      <c r="H24" s="27">
        <v>13</v>
      </c>
      <c r="I24" s="10">
        <v>11.02</v>
      </c>
      <c r="J24" s="7">
        <f t="shared" si="2"/>
        <v>0.09542743538767384</v>
      </c>
    </row>
    <row r="25" spans="1:10" ht="15">
      <c r="A25" s="1">
        <v>42308</v>
      </c>
      <c r="D25" s="9">
        <v>9.87</v>
      </c>
      <c r="E25" s="5">
        <v>37</v>
      </c>
      <c r="F25" s="26">
        <v>10.8</v>
      </c>
      <c r="G25" s="24">
        <f t="shared" si="3"/>
        <v>0.0942249240121582</v>
      </c>
      <c r="H25" s="27">
        <v>8</v>
      </c>
      <c r="I25" s="10">
        <v>11.74</v>
      </c>
      <c r="J25" s="7">
        <f t="shared" si="2"/>
        <v>0.08703703703703702</v>
      </c>
    </row>
    <row r="26" spans="1:9" ht="15">
      <c r="A26" s="1">
        <v>42216</v>
      </c>
      <c r="D26" s="9">
        <v>9.77</v>
      </c>
      <c r="E26" s="5">
        <v>19</v>
      </c>
      <c r="F26" s="26">
        <v>10.88</v>
      </c>
      <c r="G26" s="24">
        <f t="shared" si="3"/>
        <v>0.1136131013306041</v>
      </c>
      <c r="H26" s="27"/>
      <c r="I26" s="10" t="s">
        <v>4</v>
      </c>
    </row>
    <row r="27" spans="1:9" ht="15.75" thickBot="1">
      <c r="A27" s="1">
        <v>42124</v>
      </c>
      <c r="D27" s="9">
        <v>9.64</v>
      </c>
      <c r="E27" s="5">
        <v>17</v>
      </c>
      <c r="F27" s="28">
        <v>10.7</v>
      </c>
      <c r="G27" s="29">
        <f t="shared" si="3"/>
        <v>0.10995850622406622</v>
      </c>
      <c r="H27" s="30"/>
      <c r="I27" s="10" t="s">
        <v>4</v>
      </c>
    </row>
    <row r="29" ht="15">
      <c r="A29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Gilmartin</dc:creator>
  <cp:keywords/>
  <dc:description/>
  <cp:lastModifiedBy>Brian Gilmartin</cp:lastModifiedBy>
  <dcterms:created xsi:type="dcterms:W3CDTF">2016-07-23T20:51:48Z</dcterms:created>
  <dcterms:modified xsi:type="dcterms:W3CDTF">2017-09-08T23:12:52Z</dcterms:modified>
  <cp:category/>
  <cp:version/>
  <cp:contentType/>
  <cp:contentStatus/>
</cp:coreProperties>
</file>